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980" activeTab="0"/>
  </bookViews>
  <sheets>
    <sheet name="FRAIS" sheetId="1" r:id="rId1"/>
  </sheets>
  <definedNames>
    <definedName name="tarifs">#REF!</definedName>
    <definedName name="_xlnm.Print_Area" localSheetId="0">'FRAIS'!$A$1:$I$42</definedName>
  </definedNames>
  <calcPr fullCalcOnLoad="1"/>
</workbook>
</file>

<file path=xl/sharedStrings.xml><?xml version="1.0" encoding="utf-8"?>
<sst xmlns="http://schemas.openxmlformats.org/spreadsheetml/2006/main" count="62" uniqueCount="59">
  <si>
    <t>Régions</t>
  </si>
  <si>
    <t>Alpes</t>
  </si>
  <si>
    <t>Alsace</t>
  </si>
  <si>
    <t>Aquitaine</t>
  </si>
  <si>
    <t>BFC</t>
  </si>
  <si>
    <t>Corse</t>
  </si>
  <si>
    <t>Côte d'Azur</t>
  </si>
  <si>
    <t>LCA</t>
  </si>
  <si>
    <t>Limousin</t>
  </si>
  <si>
    <t>Midi-Pyrénées</t>
  </si>
  <si>
    <t>Nord</t>
  </si>
  <si>
    <t>Ouest</t>
  </si>
  <si>
    <t>Provence</t>
  </si>
  <si>
    <t>Rhône</t>
  </si>
  <si>
    <t>Frais de mission US ORTF</t>
  </si>
  <si>
    <t xml:space="preserve">Prénom  </t>
  </si>
  <si>
    <t>L'ordre</t>
  </si>
  <si>
    <t>Personnel</t>
  </si>
  <si>
    <t>Mon AS</t>
  </si>
  <si>
    <t xml:space="preserve">à  </t>
  </si>
  <si>
    <t>Aller</t>
  </si>
  <si>
    <t>Retour</t>
  </si>
  <si>
    <t>Transport</t>
  </si>
  <si>
    <t>Train</t>
  </si>
  <si>
    <t>Avion</t>
  </si>
  <si>
    <t>Voiture</t>
  </si>
  <si>
    <t>Métro / RER</t>
  </si>
  <si>
    <t>OBJET</t>
  </si>
  <si>
    <t>Type</t>
  </si>
  <si>
    <t>Trajet</t>
  </si>
  <si>
    <t>Montant</t>
  </si>
  <si>
    <t>Frais</t>
  </si>
  <si>
    <t xml:space="preserve">Date   </t>
  </si>
  <si>
    <r>
      <t xml:space="preserve">TRANSPORT </t>
    </r>
    <r>
      <rPr>
        <b/>
        <vertAlign val="superscript"/>
        <sz val="11"/>
        <color indexed="8"/>
        <rFont val="Arial"/>
        <family val="2"/>
      </rPr>
      <t>(1)</t>
    </r>
  </si>
  <si>
    <r>
      <t xml:space="preserve">FRAIS </t>
    </r>
    <r>
      <rPr>
        <b/>
        <vertAlign val="superscript"/>
        <sz val="11"/>
        <color indexed="8"/>
        <rFont val="Arial"/>
        <family val="2"/>
      </rPr>
      <t>(1)</t>
    </r>
  </si>
  <si>
    <t>Signature :</t>
  </si>
  <si>
    <t>Total transport  :</t>
  </si>
  <si>
    <r>
      <rPr>
        <vertAlign val="superscript"/>
        <sz val="10"/>
        <color indexed="63"/>
        <rFont val="Arial"/>
        <family val="2"/>
      </rPr>
      <t>(1)</t>
    </r>
    <r>
      <rPr>
        <sz val="10"/>
        <color indexed="63"/>
        <rFont val="Arial"/>
        <family val="2"/>
      </rPr>
      <t xml:space="preserve"> Joindre impérativement les justificatifs</t>
    </r>
  </si>
  <si>
    <t>Total des frais pris en charge par l'US  :</t>
  </si>
  <si>
    <t xml:space="preserve">Départ le   </t>
  </si>
  <si>
    <t xml:space="preserve">Retour le   </t>
  </si>
  <si>
    <t>Vélib…</t>
  </si>
  <si>
    <t>Repas</t>
  </si>
  <si>
    <t>Découcher</t>
  </si>
  <si>
    <t>Autre</t>
  </si>
  <si>
    <t>Péage</t>
  </si>
  <si>
    <r>
      <t xml:space="preserve">Distance </t>
    </r>
    <r>
      <rPr>
        <i/>
        <vertAlign val="superscript"/>
        <sz val="11"/>
        <rFont val="Arial"/>
        <family val="2"/>
      </rPr>
      <t>(2)</t>
    </r>
  </si>
  <si>
    <t>Taux km</t>
  </si>
  <si>
    <r>
      <t xml:space="preserve">Coût </t>
    </r>
    <r>
      <rPr>
        <i/>
        <vertAlign val="superscript"/>
        <sz val="11"/>
        <rFont val="Arial"/>
        <family val="2"/>
      </rPr>
      <t>(3)</t>
    </r>
  </si>
  <si>
    <r>
      <rPr>
        <vertAlign val="superscript"/>
        <sz val="10"/>
        <color indexed="63"/>
        <rFont val="Arial"/>
        <family val="2"/>
      </rPr>
      <t>(3)</t>
    </r>
    <r>
      <rPr>
        <sz val="10"/>
        <color indexed="63"/>
        <rFont val="Arial"/>
        <family val="2"/>
      </rPr>
      <t xml:space="preserve"> Ne rien inscrire pour un trajet voiture</t>
    </r>
  </si>
  <si>
    <r>
      <t xml:space="preserve">Plafonné à </t>
    </r>
    <r>
      <rPr>
        <vertAlign val="superscript"/>
        <sz val="11"/>
        <color indexed="8"/>
        <rFont val="Arial"/>
        <family val="2"/>
      </rPr>
      <t>(4)</t>
    </r>
    <r>
      <rPr>
        <sz val="11"/>
        <color indexed="8"/>
        <rFont val="Arial"/>
        <family val="2"/>
      </rPr>
      <t xml:space="preserve"> : </t>
    </r>
  </si>
  <si>
    <t xml:space="preserve">Remarques </t>
  </si>
  <si>
    <r>
      <rPr>
        <vertAlign val="superscript"/>
        <sz val="10"/>
        <color indexed="63"/>
        <rFont val="Arial"/>
        <family val="2"/>
      </rPr>
      <t>(2)</t>
    </r>
    <r>
      <rPr>
        <sz val="10"/>
        <color indexed="63"/>
        <rFont val="Arial"/>
        <family val="2"/>
      </rPr>
      <t xml:space="preserve"> A préciser uniquement pour un trajet voiture</t>
    </r>
  </si>
  <si>
    <t>Total Calculé</t>
  </si>
  <si>
    <t xml:space="preserve">REGION  </t>
  </si>
  <si>
    <t xml:space="preserve">NOM   </t>
  </si>
  <si>
    <t>Normandie</t>
  </si>
  <si>
    <t>Paris</t>
  </si>
  <si>
    <r>
      <rPr>
        <vertAlign val="superscript"/>
        <sz val="10"/>
        <color indexed="63"/>
        <rFont val="Arial"/>
        <family val="2"/>
      </rPr>
      <t>(4)</t>
    </r>
    <r>
      <rPr>
        <sz val="10"/>
        <color indexed="63"/>
        <rFont val="Arial"/>
        <family val="2"/>
      </rPr>
      <t xml:space="preserve"> 20 € pour un repas et 100 € pour un découcher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</si>
</sst>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00,000"/>
    <numFmt numFmtId="168" formatCode="[$-40C]dddd\ d\ mmmm\ yyyy"/>
    <numFmt numFmtId="169" formatCode="#,##0\ [$KM-141A]"/>
    <numFmt numFmtId="170" formatCode="#,##0.00\ &quot;€&quot;"/>
    <numFmt numFmtId="171" formatCode="mmm\-yyyy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22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i/>
      <sz val="10"/>
      <color indexed="8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8"/>
      <color indexed="8"/>
      <name val="Calibri"/>
      <family val="0"/>
    </font>
    <font>
      <u val="single"/>
      <sz val="8"/>
      <color indexed="8"/>
      <name val="Calibri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11"/>
      <color theme="1" tint="0.34999001026153564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22"/>
      </left>
      <right>
        <color indexed="63"/>
      </right>
      <top style="thin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59" fillId="34" borderId="0" xfId="0" applyFont="1" applyFill="1" applyAlignment="1" applyProtection="1">
      <alignment vertical="center"/>
      <protection hidden="1"/>
    </xf>
    <xf numFmtId="0" fontId="15" fillId="34" borderId="0" xfId="0" applyFont="1" applyFill="1" applyAlignment="1" applyProtection="1">
      <alignment vertical="center"/>
      <protection hidden="1"/>
    </xf>
    <xf numFmtId="0" fontId="15" fillId="34" borderId="0" xfId="0" applyFont="1" applyFill="1" applyAlignment="1" applyProtection="1">
      <alignment horizontal="center" vertical="center"/>
      <protection hidden="1"/>
    </xf>
    <xf numFmtId="0" fontId="9" fillId="35" borderId="0" xfId="0" applyFont="1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2" fillId="36" borderId="0" xfId="0" applyFont="1" applyFill="1" applyAlignment="1" applyProtection="1">
      <alignment horizontal="center" vertical="center"/>
      <protection hidden="1"/>
    </xf>
    <xf numFmtId="0" fontId="9" fillId="37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7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8" borderId="0" xfId="0" applyFill="1" applyAlignment="1">
      <alignment/>
    </xf>
    <xf numFmtId="0" fontId="0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0" fillId="39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0" xfId="0" applyFill="1" applyBorder="1" applyAlignment="1" applyProtection="1">
      <alignment horizontal="right" vertical="center"/>
      <protection hidden="1"/>
    </xf>
    <xf numFmtId="14" fontId="0" fillId="35" borderId="0" xfId="0" applyNumberFormat="1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 applyProtection="1">
      <alignment horizontal="right" vertical="center"/>
      <protection hidden="1"/>
    </xf>
    <xf numFmtId="0" fontId="9" fillId="35" borderId="0" xfId="0" applyFont="1" applyFill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 vertical="center"/>
      <protection hidden="1"/>
    </xf>
    <xf numFmtId="0" fontId="57" fillId="35" borderId="10" xfId="0" applyFont="1" applyFill="1" applyBorder="1" applyAlignment="1" applyProtection="1">
      <alignment vertical="center"/>
      <protection hidden="1"/>
    </xf>
    <xf numFmtId="0" fontId="59" fillId="35" borderId="0" xfId="0" applyFont="1" applyFill="1" applyBorder="1" applyAlignment="1" applyProtection="1">
      <alignment vertical="center"/>
      <protection hidden="1"/>
    </xf>
    <xf numFmtId="0" fontId="60" fillId="35" borderId="0" xfId="0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 applyProtection="1">
      <alignment horizontal="left" vertical="center"/>
      <protection hidden="1"/>
    </xf>
    <xf numFmtId="0" fontId="15" fillId="35" borderId="0" xfId="0" applyFont="1" applyFill="1" applyBorder="1" applyAlignment="1" applyProtection="1">
      <alignment vertical="center"/>
      <protection hidden="1"/>
    </xf>
    <xf numFmtId="0" fontId="15" fillId="35" borderId="0" xfId="0" applyFont="1" applyFill="1" applyBorder="1" applyAlignment="1" applyProtection="1">
      <alignment horizontal="center" vertical="center"/>
      <protection hidden="1"/>
    </xf>
    <xf numFmtId="0" fontId="17" fillId="35" borderId="0" xfId="0" applyFont="1" applyFill="1" applyBorder="1" applyAlignment="1" applyProtection="1">
      <alignment horizontal="right" vertical="center"/>
      <protection hidden="1"/>
    </xf>
    <xf numFmtId="170" fontId="1" fillId="35" borderId="11" xfId="0" applyNumberFormat="1" applyFont="1" applyFill="1" applyBorder="1" applyAlignment="1" applyProtection="1">
      <alignment horizontal="right" vertical="center"/>
      <protection hidden="1"/>
    </xf>
    <xf numFmtId="0" fontId="10" fillId="35" borderId="12" xfId="0" applyFont="1" applyFill="1" applyBorder="1" applyAlignment="1" applyProtection="1">
      <alignment horizontal="left" vertical="center"/>
      <protection hidden="1"/>
    </xf>
    <xf numFmtId="0" fontId="59" fillId="35" borderId="0" xfId="0" applyFont="1" applyFill="1" applyBorder="1" applyAlignment="1" applyProtection="1">
      <alignment horizontal="left" vertical="center"/>
      <protection hidden="1"/>
    </xf>
    <xf numFmtId="169" fontId="59" fillId="35" borderId="13" xfId="0" applyNumberFormat="1" applyFont="1" applyFill="1" applyBorder="1" applyAlignment="1" applyProtection="1">
      <alignment horizontal="left" vertical="center"/>
      <protection hidden="1"/>
    </xf>
    <xf numFmtId="169" fontId="59" fillId="35" borderId="12" xfId="0" applyNumberFormat="1" applyFont="1" applyFill="1" applyBorder="1" applyAlignment="1" applyProtection="1">
      <alignment horizontal="left" vertical="center"/>
      <protection hidden="1"/>
    </xf>
    <xf numFmtId="3" fontId="59" fillId="35" borderId="14" xfId="0" applyNumberFormat="1" applyFont="1" applyFill="1" applyBorder="1" applyAlignment="1" applyProtection="1">
      <alignment horizontal="center" vertical="center"/>
      <protection hidden="1"/>
    </xf>
    <xf numFmtId="170" fontId="59" fillId="35" borderId="12" xfId="0" applyNumberFormat="1" applyFont="1" applyFill="1" applyBorder="1" applyAlignment="1" applyProtection="1">
      <alignment horizontal="center" vertical="center"/>
      <protection hidden="1"/>
    </xf>
    <xf numFmtId="3" fontId="59" fillId="35" borderId="14" xfId="0" applyNumberFormat="1" applyFont="1" applyFill="1" applyBorder="1" applyAlignment="1" applyProtection="1" quotePrefix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right" vertical="center"/>
      <protection hidden="1"/>
    </xf>
    <xf numFmtId="170" fontId="4" fillId="35" borderId="0" xfId="0" applyNumberFormat="1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61" fillId="35" borderId="0" xfId="0" applyFont="1" applyFill="1" applyBorder="1" applyAlignment="1" applyProtection="1">
      <alignment horizontal="right" vertical="center"/>
      <protection hidden="1"/>
    </xf>
    <xf numFmtId="170" fontId="57" fillId="35" borderId="15" xfId="0" applyNumberFormat="1" applyFont="1" applyFill="1" applyBorder="1" applyAlignment="1" applyProtection="1">
      <alignment vertical="center"/>
      <protection hidden="1"/>
    </xf>
    <xf numFmtId="170" fontId="0" fillId="35" borderId="15" xfId="0" applyNumberFormat="1" applyFont="1" applyFill="1" applyBorder="1" applyAlignment="1" applyProtection="1">
      <alignment vertical="center"/>
      <protection hidden="1"/>
    </xf>
    <xf numFmtId="170" fontId="0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35" borderId="16" xfId="0" applyFont="1" applyFill="1" applyBorder="1" applyAlignment="1" applyProtection="1">
      <alignment vertical="center"/>
      <protection hidden="1"/>
    </xf>
    <xf numFmtId="0" fontId="57" fillId="35" borderId="16" xfId="0" applyFont="1" applyFill="1" applyBorder="1" applyAlignment="1" applyProtection="1">
      <alignment vertical="center"/>
      <protection hidden="1"/>
    </xf>
    <xf numFmtId="0" fontId="57" fillId="35" borderId="16" xfId="0" applyFont="1" applyFill="1" applyBorder="1" applyAlignment="1" applyProtection="1">
      <alignment horizontal="right" vertical="center"/>
      <protection hidden="1"/>
    </xf>
    <xf numFmtId="170" fontId="57" fillId="35" borderId="16" xfId="0" applyNumberFormat="1" applyFont="1" applyFill="1" applyBorder="1" applyAlignment="1" applyProtection="1">
      <alignment vertical="center"/>
      <protection hidden="1"/>
    </xf>
    <xf numFmtId="0" fontId="62" fillId="35" borderId="0" xfId="0" applyFont="1" applyFill="1" applyBorder="1" applyAlignment="1" applyProtection="1">
      <alignment vertical="center"/>
      <protection hidden="1"/>
    </xf>
    <xf numFmtId="170" fontId="62" fillId="35" borderId="0" xfId="0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 wrapText="1"/>
      <protection hidden="1"/>
    </xf>
    <xf numFmtId="0" fontId="57" fillId="40" borderId="0" xfId="0" applyFont="1" applyFill="1" applyBorder="1" applyAlignment="1" applyProtection="1">
      <alignment vertical="center"/>
      <protection hidden="1"/>
    </xf>
    <xf numFmtId="0" fontId="0" fillId="40" borderId="0" xfId="0" applyFont="1" applyFill="1" applyBorder="1" applyAlignment="1" applyProtection="1">
      <alignment vertical="center"/>
      <protection hidden="1"/>
    </xf>
    <xf numFmtId="170" fontId="0" fillId="40" borderId="17" xfId="0" applyNumberFormat="1" applyFont="1" applyFill="1" applyBorder="1" applyAlignment="1" applyProtection="1">
      <alignment horizontal="center" vertical="center"/>
      <protection hidden="1" locked="0"/>
    </xf>
    <xf numFmtId="170" fontId="0" fillId="40" borderId="18" xfId="0" applyNumberFormat="1" applyFont="1" applyFill="1" applyBorder="1" applyAlignment="1" applyProtection="1">
      <alignment horizontal="center" vertical="center"/>
      <protection hidden="1" locked="0"/>
    </xf>
    <xf numFmtId="170" fontId="0" fillId="40" borderId="19" xfId="0" applyNumberFormat="1" applyFont="1" applyFill="1" applyBorder="1" applyAlignment="1" applyProtection="1">
      <alignment horizontal="center" vertical="center"/>
      <protection hidden="1" locked="0"/>
    </xf>
    <xf numFmtId="3" fontId="0" fillId="40" borderId="20" xfId="0" applyNumberFormat="1" applyFont="1" applyFill="1" applyBorder="1" applyAlignment="1" applyProtection="1">
      <alignment horizontal="center" vertical="center"/>
      <protection hidden="1" locked="0"/>
    </xf>
    <xf numFmtId="170" fontId="0" fillId="40" borderId="21" xfId="0" applyNumberFormat="1" applyFont="1" applyFill="1" applyBorder="1" applyAlignment="1" applyProtection="1">
      <alignment horizontal="center" vertical="center"/>
      <protection hidden="1" locked="0"/>
    </xf>
    <xf numFmtId="3" fontId="0" fillId="40" borderId="22" xfId="0" applyNumberFormat="1" applyFont="1" applyFill="1" applyBorder="1" applyAlignment="1" applyProtection="1" quotePrefix="1">
      <alignment horizontal="center" vertical="center"/>
      <protection hidden="1" locked="0"/>
    </xf>
    <xf numFmtId="170" fontId="0" fillId="40" borderId="23" xfId="0" applyNumberFormat="1" applyFont="1" applyFill="1" applyBorder="1" applyAlignment="1" applyProtection="1">
      <alignment horizontal="center" vertical="center"/>
      <protection hidden="1" locked="0"/>
    </xf>
    <xf numFmtId="3" fontId="0" fillId="40" borderId="22" xfId="0" applyNumberFormat="1" applyFont="1" applyFill="1" applyBorder="1" applyAlignment="1" applyProtection="1">
      <alignment horizontal="center" vertical="center"/>
      <protection hidden="1" locked="0"/>
    </xf>
    <xf numFmtId="3" fontId="0" fillId="40" borderId="24" xfId="0" applyNumberFormat="1" applyFont="1" applyFill="1" applyBorder="1" applyAlignment="1" applyProtection="1">
      <alignment horizontal="center" vertical="center"/>
      <protection hidden="1" locked="0"/>
    </xf>
    <xf numFmtId="170" fontId="0" fillId="40" borderId="25" xfId="0" applyNumberFormat="1" applyFont="1" applyFill="1" applyBorder="1" applyAlignment="1" applyProtection="1">
      <alignment horizontal="center" vertical="center"/>
      <protection hidden="1" locked="0"/>
    </xf>
    <xf numFmtId="3" fontId="0" fillId="40" borderId="26" xfId="0" applyNumberFormat="1" applyFont="1" applyFill="1" applyBorder="1" applyAlignment="1" applyProtection="1">
      <alignment horizontal="center" vertical="center"/>
      <protection hidden="1" locked="0"/>
    </xf>
    <xf numFmtId="170" fontId="0" fillId="40" borderId="27" xfId="0" applyNumberFormat="1" applyFont="1" applyFill="1" applyBorder="1" applyAlignment="1" applyProtection="1">
      <alignment horizontal="center" vertical="center"/>
      <protection hidden="1" locked="0"/>
    </xf>
    <xf numFmtId="14" fontId="57" fillId="40" borderId="28" xfId="0" applyNumberFormat="1" applyFont="1" applyFill="1" applyBorder="1" applyAlignment="1" applyProtection="1">
      <alignment horizontal="center" vertical="center"/>
      <protection hidden="1" locked="0"/>
    </xf>
    <xf numFmtId="20" fontId="0" fillId="40" borderId="29" xfId="0" applyNumberFormat="1" applyFont="1" applyFill="1" applyBorder="1" applyAlignment="1" applyProtection="1">
      <alignment horizontal="center" vertical="center"/>
      <protection hidden="1" locked="0"/>
    </xf>
    <xf numFmtId="3" fontId="0" fillId="40" borderId="30" xfId="0" applyNumberFormat="1" applyFont="1" applyFill="1" applyBorder="1" applyAlignment="1" applyProtection="1">
      <alignment horizontal="center" vertical="center"/>
      <protection hidden="1" locked="0"/>
    </xf>
    <xf numFmtId="170" fontId="0" fillId="40" borderId="31" xfId="0" applyNumberFormat="1" applyFont="1" applyFill="1" applyBorder="1" applyAlignment="1" applyProtection="1">
      <alignment horizontal="center" vertical="center"/>
      <protection hidden="1" locked="0"/>
    </xf>
    <xf numFmtId="3" fontId="0" fillId="40" borderId="30" xfId="0" applyNumberFormat="1" applyFont="1" applyFill="1" applyBorder="1" applyAlignment="1" applyProtection="1" quotePrefix="1">
      <alignment horizontal="center" vertical="center"/>
      <protection hidden="1" locked="0"/>
    </xf>
    <xf numFmtId="0" fontId="57" fillId="40" borderId="32" xfId="0" applyFont="1" applyFill="1" applyBorder="1" applyAlignment="1" applyProtection="1">
      <alignment horizontal="left" vertical="center"/>
      <protection hidden="1" locked="0"/>
    </xf>
    <xf numFmtId="0" fontId="57" fillId="40" borderId="31" xfId="0" applyFont="1" applyFill="1" applyBorder="1" applyAlignment="1" applyProtection="1">
      <alignment horizontal="left" vertical="center"/>
      <protection hidden="1" locked="0"/>
    </xf>
    <xf numFmtId="0" fontId="4" fillId="40" borderId="33" xfId="0" applyFont="1" applyFill="1" applyBorder="1" applyAlignment="1" applyProtection="1">
      <alignment horizontal="left" vertical="center"/>
      <protection hidden="1" locked="0"/>
    </xf>
    <xf numFmtId="0" fontId="4" fillId="40" borderId="23" xfId="0" applyFont="1" applyFill="1" applyBorder="1" applyAlignment="1" applyProtection="1">
      <alignment horizontal="left" vertical="center"/>
      <protection hidden="1" locked="0"/>
    </xf>
    <xf numFmtId="169" fontId="63" fillId="40" borderId="19" xfId="0" applyNumberFormat="1" applyFont="1" applyFill="1" applyBorder="1" applyAlignment="1" applyProtection="1">
      <alignment horizontal="center" vertical="center"/>
      <protection hidden="1" locked="0"/>
    </xf>
    <xf numFmtId="169" fontId="63" fillId="40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40" borderId="32" xfId="0" applyFont="1" applyFill="1" applyBorder="1" applyAlignment="1" applyProtection="1">
      <alignment horizontal="left" vertical="center"/>
      <protection hidden="1" locked="0"/>
    </xf>
    <xf numFmtId="0" fontId="4" fillId="40" borderId="31" xfId="0" applyFont="1" applyFill="1" applyBorder="1" applyAlignment="1" applyProtection="1">
      <alignment horizontal="left" vertical="center"/>
      <protection hidden="1" locked="0"/>
    </xf>
    <xf numFmtId="0" fontId="4" fillId="35" borderId="0" xfId="0" applyFont="1" applyFill="1" applyBorder="1" applyAlignment="1" applyProtection="1">
      <alignment horizontal="right" vertical="center"/>
      <protection hidden="1"/>
    </xf>
    <xf numFmtId="169" fontId="63" fillId="40" borderId="17" xfId="0" applyNumberFormat="1" applyFont="1" applyFill="1" applyBorder="1" applyAlignment="1" applyProtection="1">
      <alignment horizontal="left" vertical="center"/>
      <protection hidden="1" locked="0"/>
    </xf>
    <xf numFmtId="169" fontId="63" fillId="40" borderId="23" xfId="0" applyNumberFormat="1" applyFont="1" applyFill="1" applyBorder="1" applyAlignment="1" applyProtection="1">
      <alignment horizontal="left" vertical="center"/>
      <protection hidden="1" locked="0"/>
    </xf>
    <xf numFmtId="0" fontId="4" fillId="40" borderId="34" xfId="0" applyFont="1" applyFill="1" applyBorder="1" applyAlignment="1" applyProtection="1">
      <alignment horizontal="left" vertical="center"/>
      <protection hidden="1" locked="0"/>
    </xf>
    <xf numFmtId="0" fontId="4" fillId="40" borderId="25" xfId="0" applyFont="1" applyFill="1" applyBorder="1" applyAlignment="1" applyProtection="1">
      <alignment horizontal="left" vertical="center"/>
      <protection hidden="1" locked="0"/>
    </xf>
    <xf numFmtId="169" fontId="63" fillId="40" borderId="18" xfId="0" applyNumberFormat="1" applyFont="1" applyFill="1" applyBorder="1" applyAlignment="1" applyProtection="1">
      <alignment horizontal="left" vertical="center"/>
      <protection hidden="1" locked="0"/>
    </xf>
    <xf numFmtId="169" fontId="63" fillId="40" borderId="25" xfId="0" applyNumberFormat="1" applyFont="1" applyFill="1" applyBorder="1" applyAlignment="1" applyProtection="1">
      <alignment horizontal="left" vertical="center"/>
      <protection hidden="1" locked="0"/>
    </xf>
    <xf numFmtId="0" fontId="4" fillId="40" borderId="0" xfId="0" applyFont="1" applyFill="1" applyBorder="1" applyAlignment="1" applyProtection="1">
      <alignment horizontal="center" vertical="center"/>
      <protection hidden="1" locked="0"/>
    </xf>
    <xf numFmtId="0" fontId="57" fillId="40" borderId="34" xfId="0" applyFont="1" applyFill="1" applyBorder="1" applyAlignment="1" applyProtection="1">
      <alignment horizontal="left" vertical="center"/>
      <protection hidden="1" locked="0"/>
    </xf>
    <xf numFmtId="0" fontId="57" fillId="40" borderId="25" xfId="0" applyFont="1" applyFill="1" applyBorder="1" applyAlignment="1" applyProtection="1">
      <alignment horizontal="left" vertical="center"/>
      <protection hidden="1" locked="0"/>
    </xf>
    <xf numFmtId="169" fontId="63" fillId="40" borderId="35" xfId="0" applyNumberFormat="1" applyFont="1" applyFill="1" applyBorder="1" applyAlignment="1" applyProtection="1">
      <alignment horizontal="left" vertical="center"/>
      <protection hidden="1" locked="0"/>
    </xf>
    <xf numFmtId="169" fontId="63" fillId="40" borderId="27" xfId="0" applyNumberFormat="1" applyFont="1" applyFill="1" applyBorder="1" applyAlignment="1" applyProtection="1">
      <alignment horizontal="left" vertical="center"/>
      <protection hidden="1" locked="0"/>
    </xf>
    <xf numFmtId="0" fontId="0" fillId="39" borderId="0" xfId="0" applyFont="1" applyFill="1" applyBorder="1" applyAlignment="1" applyProtection="1">
      <alignment horizontal="right" vertical="center"/>
      <protection hidden="1"/>
    </xf>
    <xf numFmtId="0" fontId="6" fillId="39" borderId="0" xfId="0" applyFont="1" applyFill="1" applyBorder="1" applyAlignment="1" applyProtection="1">
      <alignment horizontal="right" vertical="center"/>
      <protection hidden="1"/>
    </xf>
    <xf numFmtId="0" fontId="5" fillId="40" borderId="0" xfId="0" applyFont="1" applyFill="1" applyBorder="1" applyAlignment="1" applyProtection="1">
      <alignment horizontal="left" vertical="center"/>
      <protection hidden="1" locked="0"/>
    </xf>
    <xf numFmtId="169" fontId="63" fillId="40" borderId="36" xfId="0" applyNumberFormat="1" applyFont="1" applyFill="1" applyBorder="1" applyAlignment="1" applyProtection="1">
      <alignment horizontal="left" vertical="center"/>
      <protection hidden="1" locked="0"/>
    </xf>
    <xf numFmtId="169" fontId="63" fillId="40" borderId="21" xfId="0" applyNumberFormat="1" applyFont="1" applyFill="1" applyBorder="1" applyAlignment="1" applyProtection="1">
      <alignment horizontal="left" vertical="center"/>
      <protection hidden="1" locked="0"/>
    </xf>
    <xf numFmtId="0" fontId="62" fillId="40" borderId="0" xfId="0" applyFont="1" applyFill="1" applyBorder="1" applyAlignment="1" applyProtection="1">
      <alignment horizontal="center" vertical="center"/>
      <protection hidden="1" locked="0"/>
    </xf>
    <xf numFmtId="0" fontId="8" fillId="39" borderId="0" xfId="0" applyFont="1" applyFill="1" applyBorder="1" applyAlignment="1" applyProtection="1">
      <alignment horizontal="center" vertical="center"/>
      <protection hidden="1"/>
    </xf>
    <xf numFmtId="0" fontId="9" fillId="35" borderId="0" xfId="0" applyFont="1" applyFill="1" applyBorder="1" applyAlignment="1" applyProtection="1">
      <alignment horizontal="right" vertical="center"/>
      <protection hidden="1"/>
    </xf>
    <xf numFmtId="0" fontId="13" fillId="35" borderId="0" xfId="0" applyFont="1" applyFill="1" applyAlignment="1" applyProtection="1">
      <alignment horizontal="left" vertical="center" wrapText="1"/>
      <protection hidden="1"/>
    </xf>
    <xf numFmtId="0" fontId="64" fillId="35" borderId="0" xfId="0" applyFont="1" applyFill="1" applyAlignment="1" applyProtection="1">
      <alignment horizontal="left" vertical="center" wrapText="1"/>
      <protection hidden="1"/>
    </xf>
    <xf numFmtId="0" fontId="65" fillId="40" borderId="0" xfId="0" applyFont="1" applyFill="1" applyAlignment="1" applyProtection="1">
      <alignment horizontal="left" vertical="center" wrapText="1"/>
      <protection hidden="1"/>
    </xf>
    <xf numFmtId="0" fontId="0" fillId="35" borderId="0" xfId="0" applyFont="1" applyFill="1" applyBorder="1" applyAlignment="1" applyProtection="1">
      <alignment horizontal="right" vertical="center"/>
      <protection hidden="1"/>
    </xf>
    <xf numFmtId="0" fontId="57" fillId="40" borderId="33" xfId="0" applyFont="1" applyFill="1" applyBorder="1" applyAlignment="1" applyProtection="1">
      <alignment horizontal="left" vertical="center"/>
      <protection hidden="1" locked="0"/>
    </xf>
    <xf numFmtId="0" fontId="57" fillId="40" borderId="23" xfId="0" applyFont="1" applyFill="1" applyBorder="1" applyAlignment="1" applyProtection="1">
      <alignment horizontal="left" vertical="center"/>
      <protection hidden="1" locked="0"/>
    </xf>
    <xf numFmtId="0" fontId="0" fillId="40" borderId="0" xfId="0" applyFont="1" applyFill="1" applyAlignment="1" applyProtection="1">
      <alignment horizontal="center" vertical="center"/>
      <protection hidden="1"/>
    </xf>
    <xf numFmtId="0" fontId="66" fillId="40" borderId="0" xfId="0" applyFont="1" applyFill="1" applyBorder="1" applyAlignment="1" applyProtection="1">
      <alignment horizontal="left" vertical="top" wrapText="1"/>
      <protection hidden="1"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contact@usortf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4</xdr:col>
      <xdr:colOff>85725</xdr:colOff>
      <xdr:row>4</xdr:row>
      <xdr:rowOff>409575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2628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76200</xdr:rowOff>
    </xdr:from>
    <xdr:to>
      <xdr:col>9</xdr:col>
      <xdr:colOff>0</xdr:colOff>
      <xdr:row>3</xdr:row>
      <xdr:rowOff>114300</xdr:rowOff>
    </xdr:to>
    <xdr:sp>
      <xdr:nvSpPr>
        <xdr:cNvPr id="2" name="ZoneTexte 4">
          <a:hlinkClick r:id="rId2"/>
        </xdr:cNvPr>
        <xdr:cNvSpPr txBox="1">
          <a:spLocks noChangeArrowheads="1"/>
        </xdr:cNvSpPr>
      </xdr:nvSpPr>
      <xdr:spPr>
        <a:xfrm>
          <a:off x="1943100" y="76200"/>
          <a:ext cx="4429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portive des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rganismes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adio 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élévision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rançais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Immeuble Magnetik - Bâtiment A, 2è étage, 9 boulevard Romain Rolland, 75014 PARIS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 : 06 62 05 01 43 - email : 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contact@usortf.com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site internet : http://usortf.com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130" zoomScaleNormal="130" zoomScalePageLayoutView="0" workbookViewId="0" topLeftCell="A1">
      <selection activeCell="C6" sqref="C6:H6"/>
    </sheetView>
  </sheetViews>
  <sheetFormatPr defaultColWidth="11.125" defaultRowHeight="14.25"/>
  <cols>
    <col min="1" max="1" width="2.625" style="20" customWidth="1"/>
    <col min="2" max="8" width="11.125" style="21" customWidth="1"/>
    <col min="9" max="9" width="3.125" style="21" customWidth="1"/>
    <col min="10" max="10" width="11.125" style="20" customWidth="1"/>
    <col min="11" max="11" width="14.875" style="1" hidden="1" customWidth="1"/>
    <col min="12" max="12" width="4.875" style="1" hidden="1" customWidth="1"/>
    <col min="13" max="19" width="15.125" style="1" customWidth="1"/>
    <col min="20" max="20" width="11.125" style="1" customWidth="1"/>
    <col min="21" max="16384" width="11.125" style="1" customWidth="1"/>
  </cols>
  <sheetData>
    <row r="1" spans="1:9" ht="14.25">
      <c r="A1" s="19"/>
      <c r="B1" s="19"/>
      <c r="C1" s="19"/>
      <c r="D1" s="19"/>
      <c r="E1" s="98"/>
      <c r="F1" s="98"/>
      <c r="G1" s="98"/>
      <c r="H1" s="98"/>
      <c r="I1" s="98"/>
    </row>
    <row r="2" spans="1:9" ht="14.25">
      <c r="A2" s="19"/>
      <c r="B2" s="19"/>
      <c r="C2" s="19"/>
      <c r="D2" s="19"/>
      <c r="E2" s="99"/>
      <c r="F2" s="99"/>
      <c r="G2" s="99"/>
      <c r="H2" s="99"/>
      <c r="I2" s="99"/>
    </row>
    <row r="3" spans="1:9" ht="14.25">
      <c r="A3" s="19"/>
      <c r="B3" s="19"/>
      <c r="C3" s="19"/>
      <c r="D3" s="19"/>
      <c r="E3" s="99"/>
      <c r="F3" s="99"/>
      <c r="G3" s="99"/>
      <c r="H3" s="99"/>
      <c r="I3" s="99"/>
    </row>
    <row r="4" spans="1:9" ht="33" customHeight="1">
      <c r="A4" s="19"/>
      <c r="B4" s="19"/>
      <c r="C4" s="19"/>
      <c r="D4" s="19"/>
      <c r="E4" s="104" t="s">
        <v>14</v>
      </c>
      <c r="F4" s="104"/>
      <c r="G4" s="104"/>
      <c r="H4" s="104"/>
      <c r="I4" s="104"/>
    </row>
    <row r="5" spans="2:9" ht="36" customHeight="1">
      <c r="B5" s="20"/>
      <c r="C5" s="20"/>
      <c r="D5" s="20"/>
      <c r="E5" s="20"/>
      <c r="F5" s="20"/>
      <c r="G5" s="22" t="s">
        <v>32</v>
      </c>
      <c r="H5" s="23">
        <f ca="1">TODAY()</f>
        <v>45233</v>
      </c>
      <c r="I5" s="20"/>
    </row>
    <row r="6" spans="2:9" ht="19.5" customHeight="1">
      <c r="B6" s="24" t="s">
        <v>27</v>
      </c>
      <c r="C6" s="103"/>
      <c r="D6" s="103"/>
      <c r="E6" s="103"/>
      <c r="F6" s="103"/>
      <c r="G6" s="103"/>
      <c r="H6" s="103"/>
      <c r="I6" s="20"/>
    </row>
    <row r="7" spans="1:10" s="15" customFormat="1" ht="9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2:19" ht="19.5" customHeight="1">
      <c r="B8" s="26" t="s">
        <v>39</v>
      </c>
      <c r="C8" s="73"/>
      <c r="D8" s="26" t="s">
        <v>40</v>
      </c>
      <c r="E8" s="73"/>
      <c r="F8" s="26" t="s">
        <v>54</v>
      </c>
      <c r="G8" s="93"/>
      <c r="H8" s="93"/>
      <c r="I8" s="20"/>
      <c r="K8" s="2"/>
      <c r="L8" s="2"/>
      <c r="M8" s="3"/>
      <c r="N8" s="3"/>
      <c r="O8" s="3"/>
      <c r="P8" s="3"/>
      <c r="Q8" s="3"/>
      <c r="R8" s="3"/>
      <c r="S8" s="3"/>
    </row>
    <row r="9" spans="2:18" ht="19.5" customHeight="1">
      <c r="B9" s="26" t="s">
        <v>19</v>
      </c>
      <c r="C9" s="74"/>
      <c r="D9" s="26" t="s">
        <v>19</v>
      </c>
      <c r="E9" s="74"/>
      <c r="F9" s="105"/>
      <c r="G9" s="105"/>
      <c r="H9" s="20"/>
      <c r="I9" s="20"/>
      <c r="J9" s="27"/>
      <c r="K9" s="2"/>
      <c r="L9" s="3"/>
      <c r="M9" s="3"/>
      <c r="N9" s="3"/>
      <c r="O9" s="3"/>
      <c r="P9" s="3"/>
      <c r="Q9" s="3"/>
      <c r="R9" s="3"/>
    </row>
    <row r="10" spans="2:9" ht="6.75" customHeight="1">
      <c r="B10" s="20"/>
      <c r="C10" s="20"/>
      <c r="D10" s="20"/>
      <c r="E10" s="20"/>
      <c r="F10" s="20"/>
      <c r="G10" s="20"/>
      <c r="H10" s="20"/>
      <c r="I10" s="20"/>
    </row>
    <row r="11" spans="2:19" ht="19.5" customHeight="1">
      <c r="B11" s="26" t="s">
        <v>55</v>
      </c>
      <c r="C11" s="100"/>
      <c r="D11" s="100"/>
      <c r="E11" s="100"/>
      <c r="F11" s="26" t="s">
        <v>15</v>
      </c>
      <c r="G11" s="100"/>
      <c r="H11" s="100"/>
      <c r="I11" s="20"/>
      <c r="K11" s="2"/>
      <c r="L11" s="2"/>
      <c r="M11" s="3"/>
      <c r="N11" s="3"/>
      <c r="O11" s="3"/>
      <c r="P11" s="3"/>
      <c r="Q11" s="3"/>
      <c r="R11" s="3"/>
      <c r="S11" s="3"/>
    </row>
    <row r="12" spans="1:19" s="16" customFormat="1" ht="6" customHeight="1">
      <c r="A12" s="20"/>
      <c r="B12" s="20"/>
      <c r="C12" s="20"/>
      <c r="D12" s="20"/>
      <c r="E12" s="28"/>
      <c r="F12" s="20"/>
      <c r="G12" s="20"/>
      <c r="H12" s="20"/>
      <c r="I12" s="20"/>
      <c r="J12" s="20"/>
      <c r="K12" s="17"/>
      <c r="L12" s="17"/>
      <c r="M12" s="18"/>
      <c r="N12" s="18"/>
      <c r="O12" s="18"/>
      <c r="P12" s="18"/>
      <c r="Q12" s="18"/>
      <c r="R12" s="18"/>
      <c r="S12" s="18"/>
    </row>
    <row r="13" spans="1:19" ht="19.5" customHeight="1">
      <c r="A13" s="29"/>
      <c r="B13" s="30" t="s">
        <v>33</v>
      </c>
      <c r="C13" s="29"/>
      <c r="D13" s="29"/>
      <c r="E13" s="29"/>
      <c r="F13" s="29"/>
      <c r="G13" s="29"/>
      <c r="H13" s="29"/>
      <c r="I13" s="29"/>
      <c r="K13" s="2"/>
      <c r="L13" s="2"/>
      <c r="M13" s="3"/>
      <c r="N13" s="3"/>
      <c r="O13" s="3"/>
      <c r="P13" s="3"/>
      <c r="Q13" s="3"/>
      <c r="R13" s="3"/>
      <c r="S13" s="3"/>
    </row>
    <row r="14" spans="2:19" ht="19.5" customHeight="1">
      <c r="B14" s="31" t="s">
        <v>20</v>
      </c>
      <c r="C14" s="32"/>
      <c r="D14" s="33" t="s">
        <v>29</v>
      </c>
      <c r="E14" s="33"/>
      <c r="F14" s="34" t="s">
        <v>46</v>
      </c>
      <c r="G14" s="35" t="s">
        <v>48</v>
      </c>
      <c r="H14" s="36" t="s">
        <v>53</v>
      </c>
      <c r="I14" s="20"/>
      <c r="K14" s="2"/>
      <c r="L14" s="2"/>
      <c r="M14" s="3"/>
      <c r="N14" s="3"/>
      <c r="O14" s="3"/>
      <c r="P14" s="3"/>
      <c r="Q14" s="3"/>
      <c r="R14" s="3"/>
      <c r="S14" s="3"/>
    </row>
    <row r="15" spans="2:19" ht="19.5" customHeight="1">
      <c r="B15" s="80"/>
      <c r="C15" s="81"/>
      <c r="D15" s="101"/>
      <c r="E15" s="102"/>
      <c r="F15" s="64"/>
      <c r="G15" s="65"/>
      <c r="H15" s="37">
        <f>IF(B15="","",IF(B15="Voiture",F15*$K$80,G15))</f>
      </c>
      <c r="I15" s="20"/>
      <c r="K15" s="2"/>
      <c r="L15" s="2"/>
      <c r="M15" s="3"/>
      <c r="N15" s="3"/>
      <c r="O15" s="3"/>
      <c r="P15" s="3"/>
      <c r="Q15" s="3"/>
      <c r="R15" s="3"/>
      <c r="S15" s="3"/>
    </row>
    <row r="16" spans="2:19" ht="19.5" customHeight="1">
      <c r="B16" s="84"/>
      <c r="C16" s="85"/>
      <c r="D16" s="82"/>
      <c r="E16" s="83"/>
      <c r="F16" s="75"/>
      <c r="G16" s="76"/>
      <c r="H16" s="37">
        <f aca="true" t="shared" si="0" ref="H16:H23">IF(B16="","",IF(B16="Voiture",F16*$K$80,G16))</f>
      </c>
      <c r="I16" s="20"/>
      <c r="K16" s="2"/>
      <c r="L16" s="2"/>
      <c r="M16" s="3"/>
      <c r="N16" s="3"/>
      <c r="O16" s="3"/>
      <c r="P16" s="3"/>
      <c r="Q16" s="3"/>
      <c r="R16" s="3"/>
      <c r="S16" s="3"/>
    </row>
    <row r="17" spans="1:19" s="4" customFormat="1" ht="19.5" customHeight="1">
      <c r="A17" s="31"/>
      <c r="B17" s="38" t="s">
        <v>21</v>
      </c>
      <c r="C17" s="39"/>
      <c r="D17" s="40"/>
      <c r="E17" s="41"/>
      <c r="F17" s="42"/>
      <c r="G17" s="43"/>
      <c r="H17" s="37"/>
      <c r="I17" s="31"/>
      <c r="J17" s="31"/>
      <c r="K17" s="5"/>
      <c r="L17" s="5"/>
      <c r="M17" s="6"/>
      <c r="N17" s="6"/>
      <c r="O17" s="6"/>
      <c r="P17" s="6"/>
      <c r="Q17" s="6"/>
      <c r="R17" s="6"/>
      <c r="S17" s="6"/>
    </row>
    <row r="18" spans="2:19" ht="19.5" customHeight="1">
      <c r="B18" s="80"/>
      <c r="C18" s="81"/>
      <c r="D18" s="87"/>
      <c r="E18" s="88"/>
      <c r="F18" s="66"/>
      <c r="G18" s="67"/>
      <c r="H18" s="37">
        <f t="shared" si="0"/>
      </c>
      <c r="I18" s="20"/>
      <c r="K18" s="2"/>
      <c r="L18" s="2"/>
      <c r="M18" s="3"/>
      <c r="N18" s="3"/>
      <c r="O18" s="3"/>
      <c r="P18" s="3"/>
      <c r="Q18" s="3"/>
      <c r="R18" s="3"/>
      <c r="S18" s="3"/>
    </row>
    <row r="19" spans="2:19" ht="19.5" customHeight="1">
      <c r="B19" s="84"/>
      <c r="C19" s="85"/>
      <c r="D19" s="82"/>
      <c r="E19" s="83"/>
      <c r="F19" s="77"/>
      <c r="G19" s="76"/>
      <c r="H19" s="37">
        <f t="shared" si="0"/>
      </c>
      <c r="I19" s="20"/>
      <c r="K19" s="2"/>
      <c r="L19" s="2"/>
      <c r="M19" s="3"/>
      <c r="N19" s="3"/>
      <c r="O19" s="3"/>
      <c r="P19" s="3"/>
      <c r="Q19" s="3"/>
      <c r="R19" s="3"/>
      <c r="S19" s="3"/>
    </row>
    <row r="20" spans="1:19" s="4" customFormat="1" ht="19.5" customHeight="1">
      <c r="A20" s="31"/>
      <c r="B20" s="38" t="s">
        <v>44</v>
      </c>
      <c r="C20" s="39"/>
      <c r="D20" s="40"/>
      <c r="E20" s="41"/>
      <c r="F20" s="44"/>
      <c r="G20" s="43"/>
      <c r="H20" s="37"/>
      <c r="I20" s="31"/>
      <c r="J20" s="31"/>
      <c r="K20" s="5"/>
      <c r="L20" s="5"/>
      <c r="M20" s="6"/>
      <c r="N20" s="6"/>
      <c r="O20" s="6"/>
      <c r="P20" s="6"/>
      <c r="Q20" s="6"/>
      <c r="R20" s="6"/>
      <c r="S20" s="6"/>
    </row>
    <row r="21" spans="2:19" ht="19.5" customHeight="1">
      <c r="B21" s="80"/>
      <c r="C21" s="81"/>
      <c r="D21" s="87"/>
      <c r="E21" s="88"/>
      <c r="F21" s="68"/>
      <c r="G21" s="67"/>
      <c r="H21" s="37">
        <f t="shared" si="0"/>
      </c>
      <c r="I21" s="20"/>
      <c r="K21" s="2"/>
      <c r="L21" s="2"/>
      <c r="M21" s="3"/>
      <c r="N21" s="3"/>
      <c r="O21" s="3"/>
      <c r="P21" s="3"/>
      <c r="Q21" s="3"/>
      <c r="R21" s="3"/>
      <c r="S21" s="3"/>
    </row>
    <row r="22" spans="2:19" ht="19.5" customHeight="1">
      <c r="B22" s="89"/>
      <c r="C22" s="90"/>
      <c r="D22" s="91"/>
      <c r="E22" s="92"/>
      <c r="F22" s="69"/>
      <c r="G22" s="70"/>
      <c r="H22" s="37">
        <f t="shared" si="0"/>
      </c>
      <c r="I22" s="20"/>
      <c r="K22" s="2"/>
      <c r="L22" s="2"/>
      <c r="M22" s="3"/>
      <c r="N22" s="3"/>
      <c r="O22" s="3"/>
      <c r="P22" s="3"/>
      <c r="Q22" s="3"/>
      <c r="R22" s="3"/>
      <c r="S22" s="3"/>
    </row>
    <row r="23" spans="2:19" ht="19.5" customHeight="1">
      <c r="B23" s="84"/>
      <c r="C23" s="85"/>
      <c r="D23" s="96"/>
      <c r="E23" s="97"/>
      <c r="F23" s="71"/>
      <c r="G23" s="72"/>
      <c r="H23" s="37">
        <f t="shared" si="0"/>
      </c>
      <c r="I23" s="20"/>
      <c r="K23" s="3"/>
      <c r="L23" s="3"/>
      <c r="M23" s="3"/>
      <c r="N23" s="3"/>
      <c r="O23" s="3"/>
      <c r="P23" s="3"/>
      <c r="Q23" s="3"/>
      <c r="R23" s="3"/>
      <c r="S23" s="3"/>
    </row>
    <row r="24" spans="2:19" ht="6" customHeight="1">
      <c r="B24" s="45"/>
      <c r="C24" s="45"/>
      <c r="D24" s="45"/>
      <c r="E24" s="45"/>
      <c r="F24" s="45"/>
      <c r="G24" s="45"/>
      <c r="H24" s="46"/>
      <c r="I24" s="20"/>
      <c r="K24" s="3"/>
      <c r="L24" s="3"/>
      <c r="M24" s="3"/>
      <c r="N24" s="3"/>
      <c r="O24" s="3"/>
      <c r="P24" s="3"/>
      <c r="Q24" s="3"/>
      <c r="R24" s="3"/>
      <c r="S24" s="3"/>
    </row>
    <row r="25" spans="2:19" ht="19.5" customHeight="1">
      <c r="B25" s="20"/>
      <c r="C25" s="47"/>
      <c r="D25" s="86" t="s">
        <v>36</v>
      </c>
      <c r="E25" s="86"/>
      <c r="F25" s="86"/>
      <c r="G25" s="86"/>
      <c r="H25" s="46">
        <f>SUM(H15:H23)</f>
        <v>0</v>
      </c>
      <c r="I25" s="20"/>
      <c r="K25" s="3"/>
      <c r="L25" s="3"/>
      <c r="M25" s="3"/>
      <c r="N25" s="3"/>
      <c r="O25" s="3"/>
      <c r="P25" s="3"/>
      <c r="Q25" s="3"/>
      <c r="R25" s="3"/>
      <c r="S25" s="3"/>
    </row>
    <row r="26" spans="1:19" ht="19.5" customHeight="1">
      <c r="A26" s="29"/>
      <c r="B26" s="30" t="s">
        <v>34</v>
      </c>
      <c r="C26" s="29"/>
      <c r="D26" s="29"/>
      <c r="E26" s="29"/>
      <c r="F26" s="29"/>
      <c r="G26" s="29"/>
      <c r="H26" s="29"/>
      <c r="I26" s="29"/>
      <c r="K26" s="3"/>
      <c r="L26" s="3"/>
      <c r="M26" s="3"/>
      <c r="N26" s="3"/>
      <c r="O26" s="3"/>
      <c r="P26" s="3"/>
      <c r="Q26" s="3"/>
      <c r="R26" s="3"/>
      <c r="S26" s="3"/>
    </row>
    <row r="27" spans="2:19" ht="19.5" customHeight="1">
      <c r="B27" s="34" t="s">
        <v>28</v>
      </c>
      <c r="C27" s="32"/>
      <c r="D27" s="35" t="s">
        <v>30</v>
      </c>
      <c r="E27" s="31"/>
      <c r="F27" s="31"/>
      <c r="G27" s="31"/>
      <c r="H27" s="48"/>
      <c r="I27" s="20"/>
      <c r="K27" s="3"/>
      <c r="L27" s="3"/>
      <c r="M27" s="3"/>
      <c r="N27" s="3"/>
      <c r="O27" s="3"/>
      <c r="P27" s="3"/>
      <c r="Q27" s="3"/>
      <c r="R27" s="3"/>
      <c r="S27" s="3"/>
    </row>
    <row r="28" spans="2:19" ht="19.5" customHeight="1">
      <c r="B28" s="110" t="s">
        <v>43</v>
      </c>
      <c r="C28" s="111"/>
      <c r="D28" s="61"/>
      <c r="E28" s="20"/>
      <c r="F28" s="20"/>
      <c r="G28" s="20"/>
      <c r="H28" s="49">
        <f>IF(B28="","",D28)</f>
        <v>0</v>
      </c>
      <c r="I28" s="20"/>
      <c r="K28" s="7">
        <f>IF(D28="","",IF(B28="Repas",20,IF(B28="Découcher",100,0)))</f>
      </c>
      <c r="L28" s="3"/>
      <c r="M28" s="3"/>
      <c r="N28" s="3"/>
      <c r="O28" s="3"/>
      <c r="P28" s="3"/>
      <c r="Q28" s="3"/>
      <c r="R28" s="3"/>
      <c r="S28" s="3"/>
    </row>
    <row r="29" spans="2:19" ht="19.5" customHeight="1">
      <c r="B29" s="94"/>
      <c r="C29" s="95"/>
      <c r="D29" s="62"/>
      <c r="E29" s="20"/>
      <c r="F29" s="20"/>
      <c r="G29" s="20"/>
      <c r="H29" s="49">
        <f>IF(B29="","",D29)</f>
      </c>
      <c r="I29" s="20"/>
      <c r="K29" s="7">
        <f>IF(D29="","",IF(B29="Repas",20,IF(B29="Découcher",100,0)))</f>
      </c>
      <c r="L29" s="3"/>
      <c r="M29" s="3"/>
      <c r="N29" s="3"/>
      <c r="O29" s="3"/>
      <c r="P29" s="3"/>
      <c r="Q29" s="3"/>
      <c r="R29" s="3"/>
      <c r="S29" s="3"/>
    </row>
    <row r="30" spans="2:19" ht="19.5" customHeight="1">
      <c r="B30" s="94"/>
      <c r="C30" s="95"/>
      <c r="D30" s="62"/>
      <c r="E30" s="20"/>
      <c r="F30" s="20"/>
      <c r="G30" s="20"/>
      <c r="H30" s="49">
        <f>IF(B30="","",D30)</f>
      </c>
      <c r="I30" s="20"/>
      <c r="K30" s="7">
        <f>IF(D30="","",IF(B30="Repas",20,IF(B30="Découcher",100,0)))</f>
      </c>
      <c r="L30" s="3"/>
      <c r="M30" s="2"/>
      <c r="N30" s="2"/>
      <c r="O30" s="3"/>
      <c r="P30" s="3"/>
      <c r="Q30" s="3"/>
      <c r="R30" s="3"/>
      <c r="S30" s="3"/>
    </row>
    <row r="31" spans="2:19" ht="19.5" customHeight="1">
      <c r="B31" s="78"/>
      <c r="C31" s="79"/>
      <c r="D31" s="63"/>
      <c r="E31" s="20"/>
      <c r="F31" s="20"/>
      <c r="G31" s="20"/>
      <c r="H31" s="50">
        <f>IF(B31="","",D31)</f>
      </c>
      <c r="I31" s="20"/>
      <c r="K31" s="7">
        <f>IF(D31="","",IF(B31="Repas",20,IF(B31="Découcher",100,0)))</f>
      </c>
      <c r="L31" s="3"/>
      <c r="M31" s="2"/>
      <c r="N31" s="2"/>
      <c r="O31" s="3"/>
      <c r="P31" s="3"/>
      <c r="Q31" s="3"/>
      <c r="R31" s="3"/>
      <c r="S31" s="3"/>
    </row>
    <row r="32" spans="2:19" ht="19.5" customHeight="1">
      <c r="B32" s="78"/>
      <c r="C32" s="79"/>
      <c r="D32" s="63"/>
      <c r="E32" s="20"/>
      <c r="F32" s="20"/>
      <c r="G32" s="20"/>
      <c r="H32" s="50">
        <f>IF(B32="","",D32)</f>
      </c>
      <c r="I32" s="20"/>
      <c r="K32" s="7">
        <f>IF(D32="","",IF(B32="Repas",20,IF(B32="Découcher",100,0)))</f>
      </c>
      <c r="L32" s="3"/>
      <c r="M32" s="2"/>
      <c r="N32" s="2"/>
      <c r="O32" s="3"/>
      <c r="P32" s="3"/>
      <c r="Q32" s="3"/>
      <c r="R32" s="3"/>
      <c r="S32" s="3"/>
    </row>
    <row r="33" spans="2:19" ht="15.75" customHeight="1">
      <c r="B33" s="109" t="s">
        <v>50</v>
      </c>
      <c r="C33" s="109"/>
      <c r="D33" s="51">
        <f>K33</f>
        <v>0</v>
      </c>
      <c r="E33" s="20"/>
      <c r="F33" s="20"/>
      <c r="G33" s="20"/>
      <c r="H33" s="20"/>
      <c r="I33" s="20"/>
      <c r="K33" s="3">
        <f>SUM(K28:K32)</f>
        <v>0</v>
      </c>
      <c r="L33" s="3"/>
      <c r="M33" s="2"/>
      <c r="N33" s="2"/>
      <c r="O33" s="3"/>
      <c r="P33" s="3"/>
      <c r="Q33" s="3"/>
      <c r="R33" s="3"/>
      <c r="S33" s="3"/>
    </row>
    <row r="34" spans="1:19" ht="19.5" customHeight="1">
      <c r="A34" s="52"/>
      <c r="B34" s="52"/>
      <c r="C34" s="52"/>
      <c r="D34" s="52"/>
      <c r="E34" s="52"/>
      <c r="F34" s="53"/>
      <c r="G34" s="54" t="s">
        <v>38</v>
      </c>
      <c r="H34" s="55">
        <f>IF(SUM(H28:H32)&lt;=D33,SUM(H28:H32),D33)</f>
        <v>0</v>
      </c>
      <c r="I34" s="52"/>
      <c r="K34" s="3"/>
      <c r="L34" s="3"/>
      <c r="M34" s="2"/>
      <c r="N34" s="2"/>
      <c r="O34" s="3"/>
      <c r="P34" s="3"/>
      <c r="Q34" s="3"/>
      <c r="R34" s="3"/>
      <c r="S34" s="3"/>
    </row>
    <row r="35" spans="2:9" ht="24" customHeight="1">
      <c r="B35" s="59" t="s">
        <v>51</v>
      </c>
      <c r="C35" s="60"/>
      <c r="D35" s="60"/>
      <c r="E35" s="60"/>
      <c r="F35" s="60"/>
      <c r="G35" s="60"/>
      <c r="H35" s="60"/>
      <c r="I35" s="20"/>
    </row>
    <row r="36" spans="2:19" ht="55.5" customHeight="1">
      <c r="B36" s="113"/>
      <c r="C36" s="113"/>
      <c r="D36" s="113"/>
      <c r="E36" s="113"/>
      <c r="F36" s="113"/>
      <c r="G36" s="113"/>
      <c r="H36" s="113"/>
      <c r="I36" s="20"/>
      <c r="K36" s="3"/>
      <c r="L36" s="3"/>
      <c r="M36" s="2"/>
      <c r="N36" s="2"/>
      <c r="O36" s="3"/>
      <c r="P36" s="3"/>
      <c r="Q36" s="3"/>
      <c r="R36" s="3"/>
      <c r="S36" s="3"/>
    </row>
    <row r="37" spans="2:19" ht="33.75" customHeight="1">
      <c r="B37" s="56" t="str">
        <f>IF(G8="","Total du remboursement à l'ordre de : __________________","Total du Remboursement à l'ordre de l' AS "&amp;G8)</f>
        <v>Total du remboursement à l'ordre de : __________________</v>
      </c>
      <c r="C37" s="56"/>
      <c r="D37" s="56"/>
      <c r="E37" s="56"/>
      <c r="F37" s="56"/>
      <c r="G37" s="56"/>
      <c r="H37" s="57">
        <f>IF(H25&amp;H34="","",H25+H34)</f>
        <v>0</v>
      </c>
      <c r="I37" s="20"/>
      <c r="K37" s="3"/>
      <c r="L37" s="3"/>
      <c r="M37" s="2"/>
      <c r="N37" s="2"/>
      <c r="O37" s="3"/>
      <c r="P37" s="3"/>
      <c r="Q37" s="3"/>
      <c r="R37" s="3"/>
      <c r="S37" s="3"/>
    </row>
    <row r="38" spans="2:19" ht="13.5" customHeight="1">
      <c r="B38" s="107" t="s">
        <v>37</v>
      </c>
      <c r="C38" s="107"/>
      <c r="D38" s="107"/>
      <c r="E38" s="107"/>
      <c r="F38" s="108" t="s">
        <v>35</v>
      </c>
      <c r="G38" s="108"/>
      <c r="H38" s="108"/>
      <c r="I38" s="58"/>
      <c r="K38" s="3"/>
      <c r="L38" s="3"/>
      <c r="M38" s="2"/>
      <c r="N38" s="2"/>
      <c r="O38" s="3"/>
      <c r="P38" s="3"/>
      <c r="Q38" s="3"/>
      <c r="R38" s="3"/>
      <c r="S38" s="3"/>
    </row>
    <row r="39" spans="2:19" ht="13.5" customHeight="1">
      <c r="B39" s="106" t="s">
        <v>52</v>
      </c>
      <c r="C39" s="107"/>
      <c r="D39" s="107"/>
      <c r="E39" s="107"/>
      <c r="F39" s="112"/>
      <c r="G39" s="112"/>
      <c r="H39" s="112"/>
      <c r="I39" s="58"/>
      <c r="K39" s="3"/>
      <c r="L39" s="3"/>
      <c r="M39" s="2"/>
      <c r="N39" s="2"/>
      <c r="O39" s="3"/>
      <c r="P39" s="3"/>
      <c r="Q39" s="3"/>
      <c r="R39" s="3"/>
      <c r="S39" s="3"/>
    </row>
    <row r="40" spans="2:19" ht="13.5" customHeight="1">
      <c r="B40" s="106" t="s">
        <v>49</v>
      </c>
      <c r="C40" s="107"/>
      <c r="D40" s="107"/>
      <c r="E40" s="107"/>
      <c r="F40" s="112"/>
      <c r="G40" s="112"/>
      <c r="H40" s="112"/>
      <c r="I40" s="20"/>
      <c r="K40" s="3"/>
      <c r="L40" s="3"/>
      <c r="M40" s="3"/>
      <c r="N40" s="3"/>
      <c r="O40" s="3"/>
      <c r="P40" s="3"/>
      <c r="Q40" s="3"/>
      <c r="R40" s="3"/>
      <c r="S40" s="3"/>
    </row>
    <row r="41" spans="2:19" ht="13.5" customHeight="1">
      <c r="B41" s="106" t="s">
        <v>58</v>
      </c>
      <c r="C41" s="107"/>
      <c r="D41" s="107"/>
      <c r="E41" s="107"/>
      <c r="F41" s="112"/>
      <c r="G41" s="112"/>
      <c r="H41" s="112"/>
      <c r="I41" s="20"/>
      <c r="K41" s="3"/>
      <c r="L41" s="3"/>
      <c r="M41" s="3"/>
      <c r="N41" s="3"/>
      <c r="O41" s="3"/>
      <c r="P41" s="3"/>
      <c r="Q41" s="3"/>
      <c r="R41" s="3"/>
      <c r="S41" s="3"/>
    </row>
    <row r="42" spans="9:19" ht="7.5" customHeight="1">
      <c r="I42" s="20"/>
      <c r="K42" s="3"/>
      <c r="L42" s="3"/>
      <c r="M42" s="3"/>
      <c r="N42" s="3"/>
      <c r="O42" s="3"/>
      <c r="P42" s="3"/>
      <c r="Q42" s="3"/>
      <c r="R42" s="3"/>
      <c r="S42" s="3"/>
    </row>
    <row r="43" spans="11:19" ht="19.5" customHeight="1">
      <c r="K43" s="3"/>
      <c r="L43" s="3"/>
      <c r="M43" s="3"/>
      <c r="N43" s="3"/>
      <c r="O43" s="3"/>
      <c r="P43" s="3"/>
      <c r="Q43" s="3"/>
      <c r="R43" s="3"/>
      <c r="S43" s="3"/>
    </row>
    <row r="44" spans="11:19" ht="19.5" customHeight="1">
      <c r="K44" s="3"/>
      <c r="L44" s="3"/>
      <c r="M44" s="3"/>
      <c r="N44" s="3"/>
      <c r="O44" s="3"/>
      <c r="P44" s="3"/>
      <c r="Q44" s="3"/>
      <c r="R44" s="3"/>
      <c r="S44" s="3"/>
    </row>
    <row r="45" spans="11:19" ht="19.5" customHeight="1">
      <c r="K45" s="9" t="s">
        <v>16</v>
      </c>
      <c r="L45" s="10"/>
      <c r="M45" s="2"/>
      <c r="N45" s="2"/>
      <c r="O45" s="2"/>
      <c r="P45" s="2"/>
      <c r="Q45" s="2"/>
      <c r="R45" s="2"/>
      <c r="S45" s="2"/>
    </row>
    <row r="46" spans="11:19" ht="19.5" customHeight="1">
      <c r="K46" s="11" t="s">
        <v>17</v>
      </c>
      <c r="L46" s="10"/>
      <c r="M46" s="2"/>
      <c r="N46" s="2"/>
      <c r="O46" s="2"/>
      <c r="P46" s="2"/>
      <c r="Q46" s="2"/>
      <c r="R46" s="2"/>
      <c r="S46" s="2"/>
    </row>
    <row r="47" spans="11:19" ht="19.5" customHeight="1">
      <c r="K47" s="11" t="s">
        <v>18</v>
      </c>
      <c r="L47" s="10"/>
      <c r="M47" s="2"/>
      <c r="N47" s="2"/>
      <c r="O47" s="2"/>
      <c r="P47" s="2"/>
      <c r="Q47" s="2"/>
      <c r="R47" s="2"/>
      <c r="S47" s="2"/>
    </row>
    <row r="48" spans="11:19" ht="19.5" customHeight="1">
      <c r="K48" s="2"/>
      <c r="L48" s="2"/>
      <c r="M48" s="2"/>
      <c r="N48" s="2"/>
      <c r="O48" s="2"/>
      <c r="P48" s="2"/>
      <c r="Q48" s="2"/>
      <c r="R48" s="2"/>
      <c r="S48" s="2"/>
    </row>
    <row r="49" spans="11:12" ht="19.5" customHeight="1">
      <c r="K49" s="9" t="s">
        <v>0</v>
      </c>
      <c r="L49" s="11" t="e">
        <f>MATCH(G8,K50:K64,0)</f>
        <v>#N/A</v>
      </c>
    </row>
    <row r="50" spans="11:12" ht="19.5" customHeight="1">
      <c r="K50" s="11" t="s">
        <v>1</v>
      </c>
      <c r="L50" s="11"/>
    </row>
    <row r="51" spans="11:12" ht="19.5" customHeight="1">
      <c r="K51" s="11" t="s">
        <v>2</v>
      </c>
      <c r="L51" s="11"/>
    </row>
    <row r="52" spans="11:12" ht="19.5" customHeight="1">
      <c r="K52" s="11" t="s">
        <v>3</v>
      </c>
      <c r="L52" s="11"/>
    </row>
    <row r="53" spans="11:12" ht="19.5" customHeight="1">
      <c r="K53" s="11" t="s">
        <v>4</v>
      </c>
      <c r="L53" s="11"/>
    </row>
    <row r="54" spans="11:12" ht="19.5" customHeight="1">
      <c r="K54" s="11" t="s">
        <v>5</v>
      </c>
      <c r="L54" s="11"/>
    </row>
    <row r="55" spans="11:12" ht="19.5" customHeight="1">
      <c r="K55" s="11" t="s">
        <v>6</v>
      </c>
      <c r="L55" s="11"/>
    </row>
    <row r="56" spans="11:12" ht="19.5" customHeight="1">
      <c r="K56" s="11" t="s">
        <v>7</v>
      </c>
      <c r="L56" s="11"/>
    </row>
    <row r="57" spans="11:12" ht="19.5" customHeight="1">
      <c r="K57" s="11" t="s">
        <v>8</v>
      </c>
      <c r="L57" s="11"/>
    </row>
    <row r="58" spans="11:12" ht="19.5" customHeight="1">
      <c r="K58" s="11" t="s">
        <v>9</v>
      </c>
      <c r="L58" s="11"/>
    </row>
    <row r="59" spans="11:12" ht="19.5" customHeight="1">
      <c r="K59" s="11" t="s">
        <v>10</v>
      </c>
      <c r="L59" s="11"/>
    </row>
    <row r="60" spans="11:12" ht="19.5" customHeight="1">
      <c r="K60" s="11" t="s">
        <v>56</v>
      </c>
      <c r="L60" s="11"/>
    </row>
    <row r="61" spans="11:12" ht="19.5" customHeight="1">
      <c r="K61" s="11" t="s">
        <v>11</v>
      </c>
      <c r="L61" s="11"/>
    </row>
    <row r="62" spans="11:12" ht="19.5" customHeight="1">
      <c r="K62" s="11" t="s">
        <v>12</v>
      </c>
      <c r="L62" s="11"/>
    </row>
    <row r="63" spans="11:12" ht="19.5" customHeight="1">
      <c r="K63" s="11" t="s">
        <v>13</v>
      </c>
      <c r="L63" s="11"/>
    </row>
    <row r="64" spans="11:12" ht="19.5" customHeight="1">
      <c r="K64" s="11" t="s">
        <v>57</v>
      </c>
      <c r="L64" s="11"/>
    </row>
    <row r="65" ht="19.5" customHeight="1"/>
    <row r="66" spans="11:12" ht="19.5" customHeight="1">
      <c r="K66" s="9" t="s">
        <v>22</v>
      </c>
      <c r="L66" s="12"/>
    </row>
    <row r="67" spans="11:12" ht="19.5" customHeight="1">
      <c r="K67" s="11" t="s">
        <v>23</v>
      </c>
      <c r="L67" s="12"/>
    </row>
    <row r="68" spans="11:12" ht="19.5" customHeight="1">
      <c r="K68" s="11" t="s">
        <v>24</v>
      </c>
      <c r="L68" s="12"/>
    </row>
    <row r="69" spans="11:12" ht="19.5" customHeight="1">
      <c r="K69" s="11" t="s">
        <v>25</v>
      </c>
      <c r="L69" s="12"/>
    </row>
    <row r="70" spans="11:12" ht="19.5" customHeight="1">
      <c r="K70" s="11" t="s">
        <v>45</v>
      </c>
      <c r="L70" s="12"/>
    </row>
    <row r="71" spans="11:12" ht="19.5" customHeight="1">
      <c r="K71" s="11" t="s">
        <v>41</v>
      </c>
      <c r="L71" s="12"/>
    </row>
    <row r="72" spans="11:12" ht="19.5" customHeight="1">
      <c r="K72" s="11" t="s">
        <v>26</v>
      </c>
      <c r="L72" s="12"/>
    </row>
    <row r="73" spans="11:12" ht="19.5" customHeight="1">
      <c r="K73" s="11" t="s">
        <v>44</v>
      </c>
      <c r="L73" s="12"/>
    </row>
    <row r="74" ht="19.5" customHeight="1">
      <c r="K74" s="13"/>
    </row>
    <row r="75" spans="11:12" ht="19.5" customHeight="1">
      <c r="K75" s="9" t="s">
        <v>31</v>
      </c>
      <c r="L75" s="12"/>
    </row>
    <row r="76" spans="11:12" ht="19.5" customHeight="1">
      <c r="K76" s="11" t="s">
        <v>42</v>
      </c>
      <c r="L76" s="12"/>
    </row>
    <row r="77" spans="11:12" ht="19.5" customHeight="1">
      <c r="K77" s="11" t="s">
        <v>43</v>
      </c>
      <c r="L77" s="12"/>
    </row>
    <row r="78" spans="11:13" ht="19.5" customHeight="1">
      <c r="K78" s="14"/>
      <c r="L78" s="8"/>
      <c r="M78" s="8"/>
    </row>
    <row r="79" spans="11:13" ht="19.5" customHeight="1">
      <c r="K79" s="9" t="s">
        <v>47</v>
      </c>
      <c r="L79" s="10"/>
      <c r="M79" s="8"/>
    </row>
    <row r="80" spans="11:13" ht="19.5" customHeight="1">
      <c r="K80" s="11">
        <v>0.2</v>
      </c>
      <c r="L80" s="10"/>
      <c r="M80" s="8"/>
    </row>
    <row r="81" spans="11:13" ht="19.5" customHeight="1">
      <c r="K81" s="8"/>
      <c r="L81" s="8"/>
      <c r="M81" s="8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</sheetData>
  <sheetProtection password="DFFD" sheet="1" objects="1" scenarios="1" selectLockedCells="1"/>
  <mergeCells count="37">
    <mergeCell ref="B40:E40"/>
    <mergeCell ref="F38:H38"/>
    <mergeCell ref="B33:C33"/>
    <mergeCell ref="B28:C28"/>
    <mergeCell ref="B38:E38"/>
    <mergeCell ref="F39:H41"/>
    <mergeCell ref="B41:E41"/>
    <mergeCell ref="B39:E39"/>
    <mergeCell ref="B36:H36"/>
    <mergeCell ref="B31:C31"/>
    <mergeCell ref="E1:I1"/>
    <mergeCell ref="E2:I2"/>
    <mergeCell ref="E3:I3"/>
    <mergeCell ref="G11:H11"/>
    <mergeCell ref="D15:E15"/>
    <mergeCell ref="C11:E11"/>
    <mergeCell ref="C6:H6"/>
    <mergeCell ref="B15:C15"/>
    <mergeCell ref="E4:I4"/>
    <mergeCell ref="F9:G9"/>
    <mergeCell ref="G8:H8"/>
    <mergeCell ref="B29:C29"/>
    <mergeCell ref="D23:E23"/>
    <mergeCell ref="B30:C30"/>
    <mergeCell ref="D21:E21"/>
    <mergeCell ref="B18:C18"/>
    <mergeCell ref="B16:C16"/>
    <mergeCell ref="B32:C32"/>
    <mergeCell ref="B21:C21"/>
    <mergeCell ref="D16:E16"/>
    <mergeCell ref="B23:C23"/>
    <mergeCell ref="D25:G25"/>
    <mergeCell ref="D18:E18"/>
    <mergeCell ref="B22:C22"/>
    <mergeCell ref="D22:E22"/>
    <mergeCell ref="D19:E19"/>
    <mergeCell ref="B19:C19"/>
  </mergeCells>
  <dataValidations count="9">
    <dataValidation type="list" allowBlank="1" showInputMessage="1" showErrorMessage="1" sqref="B15:B16 B21:B23 B18:B19">
      <formula1>$K$67:$K$73</formula1>
    </dataValidation>
    <dataValidation type="list" allowBlank="1" showInputMessage="1" showErrorMessage="1" sqref="B28:B32">
      <formula1>$K$76:$K$77</formula1>
    </dataValidation>
    <dataValidation type="time" allowBlank="1" showInputMessage="1" showErrorMessage="1" promptTitle="Heure" prompt="00:00" errorTitle="ERREUR de saisie de l'heure" error="Format de l'heure :&#10;00:00" sqref="C9 E9">
      <formula1>0</formula1>
      <formula2>0.9993055555555556</formula2>
    </dataValidation>
    <dataValidation type="date" allowBlank="1" showInputMessage="1" showErrorMessage="1" promptTitle="Date" prompt="JJ/MM/AA" errorTitle="ERREUR de saisie de la date" error="Date sous la forme&#10;JJ/MM/AA" sqref="C8 E8">
      <formula1>36526</formula1>
      <formula2>401404</formula2>
    </dataValidation>
    <dataValidation type="whole" allowBlank="1" showInputMessage="1" showErrorMessage="1" promptTitle="Distance en Km" prompt="A préciser uniquement pour un trajet VOITURE" sqref="F15:F16 F18:F19 F21:F23">
      <formula1>0</formula1>
      <formula2>1500</formula2>
    </dataValidation>
    <dataValidation allowBlank="1" showInputMessage="1" showErrorMessage="1" promptTitle="TRAJET" prompt="Précisez le lieu de départ et le lieu d'arrivée" sqref="D15:E16 D18:E19 D21:D23 E21 E23"/>
    <dataValidation type="list" allowBlank="1" showInputMessage="1" showErrorMessage="1" sqref="G8">
      <formula1>$K$50:$K$64</formula1>
    </dataValidation>
    <dataValidation type="decimal" allowBlank="1" showInputMessage="1" showErrorMessage="1" promptTitle="Pour un trajet VOITURE" prompt="NE RIEN INSCRIRE &#10;Le calcul du coût se fait automatiquement &#10;sur la base de 0,18€ / Km" sqref="G15:G16 G18:G19 G21:G23">
      <formula1>0</formula1>
      <formula2>1000</formula2>
    </dataValidation>
    <dataValidation type="decimal" allowBlank="1" showInputMessage="1" showErrorMessage="1" sqref="D28:D32">
      <formula1>0</formula1>
      <formula2>500</formula2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Di Venanzio</dc:creator>
  <cp:keywords/>
  <dc:description/>
  <cp:lastModifiedBy>DI VENANZIO Michel</cp:lastModifiedBy>
  <cp:lastPrinted>2018-02-02T15:51:53Z</cp:lastPrinted>
  <dcterms:created xsi:type="dcterms:W3CDTF">2013-10-23T13:11:44Z</dcterms:created>
  <dcterms:modified xsi:type="dcterms:W3CDTF">2023-11-03T17:04:05Z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